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Invoice\"/>
    </mc:Choice>
  </mc:AlternateContent>
  <xr:revisionPtr revIDLastSave="0" documentId="13_ncr:1_{5EAA4B98-07B3-47A9-B73F-739C54C71A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utstation Tour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H10" i="1" s="1"/>
  <c r="E12" i="1"/>
  <c r="E9" i="1"/>
  <c r="E8" i="1"/>
  <c r="H8" i="1" s="1"/>
  <c r="H9" i="1"/>
  <c r="F13" i="1"/>
  <c r="G13" i="1"/>
  <c r="G12" i="1"/>
  <c r="G11" i="1"/>
  <c r="H11" i="1" s="1"/>
  <c r="G9" i="1"/>
  <c r="H13" i="1"/>
  <c r="G10" i="1"/>
  <c r="G8" i="1"/>
  <c r="E14" i="1"/>
  <c r="H12" i="1"/>
  <c r="H14" i="1"/>
  <c r="H15" i="1"/>
  <c r="H16" i="1"/>
  <c r="H17" i="1" l="1"/>
  <c r="H18" i="1" s="1"/>
  <c r="H20" i="1" s="1"/>
</calcChain>
</file>

<file path=xl/sharedStrings.xml><?xml version="1.0" encoding="utf-8"?>
<sst xmlns="http://schemas.openxmlformats.org/spreadsheetml/2006/main" count="33" uniqueCount="28">
  <si>
    <t>Statement of Outstation Tour Expenses – M/S Benz Packaging</t>
  </si>
  <si>
    <t>Employee Name:</t>
  </si>
  <si>
    <t>Designation:</t>
  </si>
  <si>
    <t>Tour From:</t>
  </si>
  <si>
    <t>Tour To:</t>
  </si>
  <si>
    <t>Purpose of Tour:</t>
  </si>
  <si>
    <t>Total Days:</t>
  </si>
  <si>
    <t>Date</t>
  </si>
  <si>
    <t>Place</t>
  </si>
  <si>
    <t>Travel Expense</t>
  </si>
  <si>
    <t>Lodging Expense</t>
  </si>
  <si>
    <t>Food Expense</t>
  </si>
  <si>
    <t>Local Conveyance</t>
  </si>
  <si>
    <t>Other Expenses</t>
  </si>
  <si>
    <t>Total (₹)</t>
  </si>
  <si>
    <t>Grand Total</t>
  </si>
  <si>
    <t>Employee Signature:</t>
  </si>
  <si>
    <t>Approved By:</t>
  </si>
  <si>
    <t>Pulak Biswas</t>
  </si>
  <si>
    <t>Customer Visit</t>
  </si>
  <si>
    <t>Indore</t>
  </si>
  <si>
    <t>Advance</t>
  </si>
  <si>
    <t>13/1/2026</t>
  </si>
  <si>
    <t>Balance</t>
  </si>
  <si>
    <t>Pune</t>
  </si>
  <si>
    <t>21/1/2026</t>
  </si>
  <si>
    <t>Head Business Development</t>
  </si>
  <si>
    <t>13-1-26, 21-1-26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</si>
</sst>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sqref="A1:H21"/>
    </sheetView>
  </sheetViews>
  <sheetFormatPr defaultRowHeight="14.4" x14ac:dyDescent="0.3"/>
  <cols>
    <col min="1" max="1" width="12" customWidth="1"/>
    <col min="2" max="2" width="15" customWidth="1"/>
    <col min="3" max="4" width="18" customWidth="1"/>
    <col min="5" max="5" width="15" customWidth="1"/>
    <col min="6" max="6" width="20" customWidth="1"/>
    <col min="7" max="7" width="18" customWidth="1"/>
    <col min="8" max="8" width="15" customWidth="1"/>
  </cols>
  <sheetData>
    <row r="1" spans="1:8" ht="18" x14ac:dyDescent="0.35">
      <c r="A1" s="9" t="s">
        <v>0</v>
      </c>
      <c r="B1" s="8"/>
      <c r="C1" s="8"/>
      <c r="D1" s="8"/>
      <c r="E1" s="8"/>
      <c r="F1" s="8"/>
      <c r="G1" s="8"/>
      <c r="H1" s="8"/>
    </row>
    <row r="3" spans="1:8" x14ac:dyDescent="0.3">
      <c r="A3" t="s">
        <v>1</v>
      </c>
      <c r="C3" t="s">
        <v>18</v>
      </c>
      <c r="D3" t="s">
        <v>2</v>
      </c>
      <c r="E3" t="s">
        <v>26</v>
      </c>
    </row>
    <row r="4" spans="1:8" x14ac:dyDescent="0.3">
      <c r="A4" t="s">
        <v>3</v>
      </c>
      <c r="C4" s="3">
        <v>46204</v>
      </c>
      <c r="D4" t="s">
        <v>4</v>
      </c>
      <c r="E4" t="s">
        <v>27</v>
      </c>
    </row>
    <row r="5" spans="1:8" x14ac:dyDescent="0.3">
      <c r="A5" t="s">
        <v>5</v>
      </c>
      <c r="C5" t="s">
        <v>19</v>
      </c>
      <c r="D5" t="s">
        <v>6</v>
      </c>
      <c r="E5">
        <v>8</v>
      </c>
    </row>
    <row r="7" spans="1:8" x14ac:dyDescent="0.3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</row>
    <row r="8" spans="1:8" x14ac:dyDescent="0.3">
      <c r="A8" s="4">
        <v>46204</v>
      </c>
      <c r="B8" s="2" t="s">
        <v>20</v>
      </c>
      <c r="C8" s="5">
        <v>1400</v>
      </c>
      <c r="D8" s="5">
        <v>0</v>
      </c>
      <c r="E8" s="5">
        <f>70+629+15+89</f>
        <v>803</v>
      </c>
      <c r="F8" s="5">
        <v>0</v>
      </c>
      <c r="G8" s="5">
        <f>375+250</f>
        <v>625</v>
      </c>
      <c r="H8" s="5">
        <f>SUM(C8:G8)</f>
        <v>2828</v>
      </c>
    </row>
    <row r="9" spans="1:8" x14ac:dyDescent="0.3">
      <c r="A9" s="4">
        <v>46235</v>
      </c>
      <c r="B9" s="2" t="s">
        <v>20</v>
      </c>
      <c r="C9" s="5">
        <v>0</v>
      </c>
      <c r="D9" s="5">
        <v>0</v>
      </c>
      <c r="E9" s="5">
        <f>80+32+15+61+429+15+73</f>
        <v>705</v>
      </c>
      <c r="F9" s="5">
        <v>0</v>
      </c>
      <c r="G9" s="5">
        <f>295+245</f>
        <v>540</v>
      </c>
      <c r="H9" s="5">
        <f>SUM(C9:G9)</f>
        <v>1245</v>
      </c>
    </row>
    <row r="10" spans="1:8" x14ac:dyDescent="0.3">
      <c r="A10" s="4">
        <v>46266</v>
      </c>
      <c r="B10" s="2" t="s">
        <v>20</v>
      </c>
      <c r="C10" s="5">
        <v>0</v>
      </c>
      <c r="D10" s="5">
        <v>0</v>
      </c>
      <c r="E10" s="5">
        <f>189+15+710</f>
        <v>914</v>
      </c>
      <c r="F10" s="5">
        <v>0</v>
      </c>
      <c r="G10" s="5">
        <f>250+250</f>
        <v>500</v>
      </c>
      <c r="H10" s="5">
        <f t="shared" ref="H10:H17" si="0">SUM(C10:G10)</f>
        <v>1414</v>
      </c>
    </row>
    <row r="11" spans="1:8" x14ac:dyDescent="0.3">
      <c r="A11" s="4">
        <v>46296</v>
      </c>
      <c r="B11" s="2" t="s">
        <v>20</v>
      </c>
      <c r="C11" s="5">
        <v>0</v>
      </c>
      <c r="D11" s="5">
        <v>0</v>
      </c>
      <c r="E11" s="5">
        <f>109+15+249+15+838</f>
        <v>1226</v>
      </c>
      <c r="F11" s="5">
        <v>0</v>
      </c>
      <c r="G11" s="5">
        <f>285+245</f>
        <v>530</v>
      </c>
      <c r="H11" s="5">
        <f t="shared" si="0"/>
        <v>1756</v>
      </c>
    </row>
    <row r="12" spans="1:8" x14ac:dyDescent="0.3">
      <c r="A12" s="4">
        <v>46327</v>
      </c>
      <c r="B12" s="2" t="s">
        <v>20</v>
      </c>
      <c r="C12" s="5">
        <v>0</v>
      </c>
      <c r="D12" s="5">
        <v>9210</v>
      </c>
      <c r="E12" s="5">
        <f>886+48+15+65</f>
        <v>1014</v>
      </c>
      <c r="F12" s="5">
        <v>0</v>
      </c>
      <c r="G12" s="5">
        <f>230+260</f>
        <v>490</v>
      </c>
      <c r="H12" s="5">
        <f t="shared" si="0"/>
        <v>10714</v>
      </c>
    </row>
    <row r="13" spans="1:8" x14ac:dyDescent="0.3">
      <c r="A13" s="4">
        <v>46357</v>
      </c>
      <c r="B13" s="2" t="s">
        <v>24</v>
      </c>
      <c r="C13" s="5">
        <v>0</v>
      </c>
      <c r="D13" s="5">
        <v>0</v>
      </c>
      <c r="E13" s="5">
        <v>1230</v>
      </c>
      <c r="F13" s="5">
        <f>974</f>
        <v>974</v>
      </c>
      <c r="G13" s="5">
        <f>345</f>
        <v>345</v>
      </c>
      <c r="H13" s="5">
        <f t="shared" si="0"/>
        <v>2549</v>
      </c>
    </row>
    <row r="14" spans="1:8" x14ac:dyDescent="0.3">
      <c r="A14" s="6" t="s">
        <v>22</v>
      </c>
      <c r="B14" s="2" t="s">
        <v>24</v>
      </c>
      <c r="C14" s="5">
        <v>1400</v>
      </c>
      <c r="D14" s="5">
        <v>8000</v>
      </c>
      <c r="E14" s="5">
        <f>300</f>
        <v>300</v>
      </c>
      <c r="F14" s="5">
        <v>437</v>
      </c>
      <c r="G14" s="5">
        <v>275</v>
      </c>
      <c r="H14" s="5">
        <f t="shared" si="0"/>
        <v>10412</v>
      </c>
    </row>
    <row r="15" spans="1:8" x14ac:dyDescent="0.3">
      <c r="A15" s="6" t="s">
        <v>25</v>
      </c>
      <c r="B15" s="2"/>
      <c r="C15" s="5">
        <v>2800</v>
      </c>
      <c r="D15" s="5">
        <v>0</v>
      </c>
      <c r="E15" s="5">
        <v>0</v>
      </c>
      <c r="F15" s="5">
        <v>0</v>
      </c>
      <c r="G15" s="5">
        <v>0</v>
      </c>
      <c r="H15" s="5">
        <f t="shared" si="0"/>
        <v>2800</v>
      </c>
    </row>
    <row r="16" spans="1:8" x14ac:dyDescent="0.3">
      <c r="A16" s="6"/>
      <c r="B16" s="2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0"/>
        <v>0</v>
      </c>
    </row>
    <row r="17" spans="1:8" x14ac:dyDescent="0.3">
      <c r="A17" s="2"/>
      <c r="B17" s="2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0</v>
      </c>
    </row>
    <row r="18" spans="1:8" x14ac:dyDescent="0.3">
      <c r="A18" s="7" t="s">
        <v>15</v>
      </c>
      <c r="B18" s="8"/>
      <c r="C18" s="8"/>
      <c r="D18" s="8"/>
      <c r="E18" s="8"/>
      <c r="F18" s="8"/>
      <c r="G18" s="8"/>
      <c r="H18" s="5">
        <f>SUM(H8:H17)</f>
        <v>33718</v>
      </c>
    </row>
    <row r="19" spans="1:8" x14ac:dyDescent="0.3">
      <c r="G19" s="2" t="s">
        <v>21</v>
      </c>
      <c r="H19" s="5">
        <v>40000</v>
      </c>
    </row>
    <row r="20" spans="1:8" x14ac:dyDescent="0.3">
      <c r="G20" s="2" t="s">
        <v>23</v>
      </c>
      <c r="H20" s="5">
        <f>H19-H18</f>
        <v>6282</v>
      </c>
    </row>
    <row r="21" spans="1:8" x14ac:dyDescent="0.3">
      <c r="A21" t="s">
        <v>16</v>
      </c>
      <c r="E21" t="s">
        <v>17</v>
      </c>
    </row>
  </sheetData>
  <mergeCells count="2">
    <mergeCell ref="A18:G18"/>
    <mergeCell ref="A1:H1"/>
  </mergeCells>
  <pageMargins left="0.75" right="0.75" top="1" bottom="1" header="0.5" footer="0.5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Outstation Tour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Pulak Biswas</cp:lastModifiedBy>
  <cp:lastPrinted>2026-01-23T08:30:59Z</cp:lastPrinted>
  <dcterms:created xsi:type="dcterms:W3CDTF">2025-12-18T03:25:28Z</dcterms:created>
  <dcterms:modified xsi:type="dcterms:W3CDTF">2026-01-23T08:37:54Z</dcterms:modified>
</cp:coreProperties>
</file>